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ag.LAPTOP-H5P341GN.000\SOCAGEST Dropbox\1 Socagest\Matrice\"/>
    </mc:Choice>
  </mc:AlternateContent>
  <bookViews>
    <workbookView xWindow="-108" yWindow="-108" windowWidth="23256" windowHeight="12576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C28" i="1" l="1"/>
  <c r="C29" i="1" s="1"/>
  <c r="I11" i="1"/>
  <c r="C25" i="1" s="1"/>
  <c r="C24" i="1"/>
  <c r="C13" i="1"/>
  <c r="C34" i="1" l="1"/>
  <c r="C27" i="1"/>
  <c r="C30" i="1" s="1"/>
  <c r="C37" i="1" l="1"/>
  <c r="H33" i="1" s="1"/>
</calcChain>
</file>

<file path=xl/sharedStrings.xml><?xml version="1.0" encoding="utf-8"?>
<sst xmlns="http://schemas.openxmlformats.org/spreadsheetml/2006/main" count="38" uniqueCount="37">
  <si>
    <t>Base imposable</t>
  </si>
  <si>
    <t>Intérêt emprunt</t>
  </si>
  <si>
    <t>Ammortissement immeuble</t>
  </si>
  <si>
    <t>Amortissements mobilier</t>
  </si>
  <si>
    <t>Valeurs mobiliers</t>
  </si>
  <si>
    <t>SIMULATION DE LOCATION MEUBLE</t>
  </si>
  <si>
    <t>Mail : socagest@outllok.fr</t>
  </si>
  <si>
    <t>Téléphone : 06-19-66-42-83</t>
  </si>
  <si>
    <t>www.socagest-fr.com</t>
  </si>
  <si>
    <t>valeur en €</t>
  </si>
  <si>
    <t>Cuisine</t>
  </si>
  <si>
    <t>Electromenager</t>
  </si>
  <si>
    <t>Estimation des locations annuelles</t>
  </si>
  <si>
    <t>Refacturation de charges locatives</t>
  </si>
  <si>
    <t>Total des reccettes</t>
  </si>
  <si>
    <t>Charges déductibles</t>
  </si>
  <si>
    <t>Entretien et réparation</t>
  </si>
  <si>
    <t>Assurance</t>
  </si>
  <si>
    <t>Frais de gestion - régie immobilière</t>
  </si>
  <si>
    <t>Factures diverses (abonnement téléphone, internet)</t>
  </si>
  <si>
    <t>Frais de ménage</t>
  </si>
  <si>
    <t>Impots sur le revenu à payer</t>
  </si>
  <si>
    <t>Taxe foncière</t>
  </si>
  <si>
    <t>Frais de comptabilité</t>
  </si>
  <si>
    <t>Valeur du bien immobilier frais de notaire compris</t>
  </si>
  <si>
    <t>Barème IR</t>
  </si>
  <si>
    <t>Taux IR a appliquer</t>
  </si>
  <si>
    <t>Revenu unique</t>
  </si>
  <si>
    <t>Taux imposition (dont prélèvement sociaux)</t>
  </si>
  <si>
    <t>Lister ci-dessous le mobilier supérieur à 600 €</t>
  </si>
  <si>
    <t>Revenu imposable du foyer fiscal</t>
  </si>
  <si>
    <t>Nombre de parts</t>
  </si>
  <si>
    <t>Régime micro LMNP</t>
  </si>
  <si>
    <t>Régime réel simplifié LMNP (sur option)</t>
  </si>
  <si>
    <t>Gain d'imposition</t>
  </si>
  <si>
    <t>Choix du régime :</t>
  </si>
  <si>
    <t>Agencement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</si>
</sst>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2" xfId="0" applyBorder="1"/>
    <xf numFmtId="0" fontId="0" fillId="0" borderId="1" xfId="0" applyBorder="1"/>
    <xf numFmtId="0" fontId="2" fillId="0" borderId="0" xfId="0" applyFont="1" applyAlignment="1">
      <alignment horizontal="centerContinuous"/>
    </xf>
    <xf numFmtId="0" fontId="3" fillId="0" borderId="0" xfId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4" xfId="0" applyBorder="1"/>
    <xf numFmtId="0" fontId="4" fillId="0" borderId="4" xfId="0" applyFont="1" applyBorder="1"/>
    <xf numFmtId="0" fontId="1" fillId="0" borderId="4" xfId="0" applyFont="1" applyBorder="1"/>
    <xf numFmtId="0" fontId="0" fillId="2" borderId="4" xfId="0" applyFill="1" applyBorder="1" applyProtection="1">
      <protection locked="0"/>
    </xf>
    <xf numFmtId="0" fontId="0" fillId="0" borderId="4" xfId="0" applyBorder="1" applyProtection="1">
      <protection hidden="1"/>
    </xf>
    <xf numFmtId="0" fontId="0" fillId="2" borderId="3" xfId="0" applyFill="1" applyBorder="1" applyProtection="1">
      <protection locked="0"/>
    </xf>
    <xf numFmtId="1" fontId="5" fillId="3" borderId="4" xfId="0" applyNumberFormat="1" applyFont="1" applyFill="1" applyBorder="1" applyProtection="1">
      <protection hidden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4" borderId="4" xfId="0" applyFill="1" applyBorder="1" applyProtection="1">
      <protection locked="0"/>
    </xf>
    <xf numFmtId="1" fontId="1" fillId="0" borderId="4" xfId="0" applyNumberFormat="1" applyFont="1" applyBorder="1" applyProtection="1">
      <protection hidden="1"/>
    </xf>
    <xf numFmtId="0" fontId="0" fillId="0" borderId="0" xfId="0" applyProtection="1">
      <protection locked="0"/>
    </xf>
    <xf numFmtId="0" fontId="0" fillId="4" borderId="1" xfId="0" applyFill="1" applyBorder="1" applyProtection="1">
      <protection locked="0"/>
    </xf>
    <xf numFmtId="0" fontId="0" fillId="4" borderId="9" xfId="0" applyFill="1" applyBorder="1" applyProtection="1">
      <protection locked="0"/>
    </xf>
    <xf numFmtId="1" fontId="0" fillId="0" borderId="4" xfId="0" applyNumberFormat="1" applyBorder="1" applyProtection="1">
      <protection hidden="1"/>
    </xf>
    <xf numFmtId="0" fontId="0" fillId="3" borderId="4" xfId="0" applyFill="1" applyBorder="1" applyProtection="1">
      <protection hidden="1"/>
    </xf>
    <xf numFmtId="0" fontId="6" fillId="0" borderId="0" xfId="0" applyFont="1"/>
    <xf numFmtId="0" fontId="1" fillId="0" borderId="10" xfId="0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7" fillId="0" borderId="0" xfId="0" applyFont="1" applyProtection="1">
      <protection hidden="1"/>
    </xf>
    <xf numFmtId="1" fontId="7" fillId="0" borderId="0" xfId="0" applyNumberFormat="1" applyFont="1" applyProtection="1">
      <protection hidden="1"/>
    </xf>
    <xf numFmtId="0" fontId="0" fillId="0" borderId="0" xfId="0" applyProtection="1">
      <protection hidden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985530</xdr:colOff>
      <xdr:row>3</xdr:row>
      <xdr:rowOff>60960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271" t="32725" r="32048" b="33347"/>
        <a:stretch/>
      </xdr:blipFill>
      <xdr:spPr>
        <a:xfrm>
          <a:off x="0" y="0"/>
          <a:ext cx="985530" cy="693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cagest-f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showGridLines="0" showRowColHeaders="0" tabSelected="1" workbookViewId="0">
      <selection activeCell="F8" sqref="F8"/>
    </sheetView>
  </sheetViews>
  <sheetFormatPr baseColWidth="10" defaultColWidth="10.77734375" defaultRowHeight="14.4" x14ac:dyDescent="0.3"/>
  <cols>
    <col min="1" max="1" width="2.77734375" customWidth="1"/>
    <col min="2" max="2" width="43.44140625" bestFit="1" customWidth="1"/>
    <col min="5" max="5" width="17.109375" customWidth="1"/>
    <col min="8" max="8" width="43.88671875" customWidth="1"/>
    <col min="9" max="9" width="18.5546875" customWidth="1"/>
    <col min="11" max="12" width="10.77734375" hidden="1" customWidth="1"/>
  </cols>
  <sheetData>
    <row r="1" spans="2:12" ht="21" x14ac:dyDescent="0.4">
      <c r="B1" s="3" t="s">
        <v>5</v>
      </c>
      <c r="C1" s="3"/>
      <c r="D1" s="3"/>
      <c r="E1" s="3"/>
      <c r="F1" s="3"/>
      <c r="G1" s="3"/>
      <c r="H1" s="3"/>
      <c r="I1" s="3"/>
    </row>
    <row r="5" spans="2:12" x14ac:dyDescent="0.3">
      <c r="B5" t="s">
        <v>6</v>
      </c>
    </row>
    <row r="6" spans="2:12" ht="15" thickBot="1" x14ac:dyDescent="0.35">
      <c r="B6" t="s">
        <v>7</v>
      </c>
    </row>
    <row r="7" spans="2:12" ht="15" thickBot="1" x14ac:dyDescent="0.35">
      <c r="B7" s="4" t="s">
        <v>8</v>
      </c>
      <c r="D7" s="14" t="s">
        <v>30</v>
      </c>
      <c r="E7" s="15"/>
      <c r="F7" s="21">
        <v>0</v>
      </c>
    </row>
    <row r="8" spans="2:12" ht="15" thickBot="1" x14ac:dyDescent="0.35">
      <c r="D8" s="16" t="s">
        <v>31</v>
      </c>
      <c r="E8" s="17"/>
      <c r="F8" s="22">
        <v>1</v>
      </c>
    </row>
    <row r="9" spans="2:12" ht="21.6" thickBot="1" x14ac:dyDescent="0.45">
      <c r="B9" s="25" t="s">
        <v>33</v>
      </c>
      <c r="H9" s="2" t="s">
        <v>24</v>
      </c>
      <c r="I9" s="12">
        <v>0</v>
      </c>
      <c r="K9" t="s">
        <v>27</v>
      </c>
      <c r="L9">
        <f>F7/F8</f>
        <v>0</v>
      </c>
    </row>
    <row r="10" spans="2:12" ht="15" thickBot="1" x14ac:dyDescent="0.35"/>
    <row r="11" spans="2:12" ht="15" thickBot="1" x14ac:dyDescent="0.35">
      <c r="B11" s="7" t="s">
        <v>12</v>
      </c>
      <c r="C11" s="18">
        <v>0</v>
      </c>
      <c r="D11" s="20"/>
      <c r="E11" s="20"/>
      <c r="F11" s="20"/>
      <c r="G11" s="20"/>
      <c r="H11" s="1" t="s">
        <v>4</v>
      </c>
      <c r="I11" s="2">
        <f>SUM(I13:I28)</f>
        <v>0</v>
      </c>
      <c r="K11" t="s">
        <v>25</v>
      </c>
    </row>
    <row r="12" spans="2:12" x14ac:dyDescent="0.3">
      <c r="B12" s="7" t="s">
        <v>13</v>
      </c>
      <c r="C12" s="10">
        <v>0</v>
      </c>
      <c r="D12" s="20"/>
      <c r="E12" s="20"/>
      <c r="F12" s="20"/>
      <c r="G12" s="20"/>
      <c r="H12" s="5" t="s">
        <v>29</v>
      </c>
      <c r="I12" s="6" t="s">
        <v>9</v>
      </c>
      <c r="K12">
        <v>10225</v>
      </c>
      <c r="L12">
        <v>0</v>
      </c>
    </row>
    <row r="13" spans="2:12" x14ac:dyDescent="0.3">
      <c r="B13" s="8" t="s">
        <v>14</v>
      </c>
      <c r="C13" s="9">
        <f>SUM(C11:C12)</f>
        <v>0</v>
      </c>
      <c r="D13" s="20"/>
      <c r="E13" s="20"/>
      <c r="F13" s="20"/>
      <c r="G13" s="20"/>
      <c r="H13" s="10" t="s">
        <v>10</v>
      </c>
      <c r="I13" s="10">
        <v>0</v>
      </c>
      <c r="K13">
        <v>26070</v>
      </c>
      <c r="L13">
        <v>11</v>
      </c>
    </row>
    <row r="14" spans="2:12" x14ac:dyDescent="0.3">
      <c r="C14" s="5"/>
      <c r="D14" s="20"/>
      <c r="E14" s="20"/>
      <c r="F14" s="20"/>
      <c r="G14" s="20"/>
      <c r="H14" s="10" t="s">
        <v>11</v>
      </c>
      <c r="I14" s="10">
        <v>0</v>
      </c>
      <c r="K14">
        <v>74545</v>
      </c>
      <c r="L14">
        <v>30</v>
      </c>
    </row>
    <row r="15" spans="2:12" x14ac:dyDescent="0.3">
      <c r="B15" s="8" t="s">
        <v>15</v>
      </c>
      <c r="D15" s="20"/>
      <c r="E15" s="20"/>
      <c r="F15" s="20"/>
      <c r="G15" s="20"/>
      <c r="H15" s="10" t="s">
        <v>36</v>
      </c>
      <c r="I15" s="10">
        <v>0</v>
      </c>
      <c r="K15">
        <v>160336</v>
      </c>
      <c r="L15">
        <v>41</v>
      </c>
    </row>
    <row r="16" spans="2:12" x14ac:dyDescent="0.3">
      <c r="B16" s="7" t="s">
        <v>16</v>
      </c>
      <c r="C16" s="10">
        <v>0</v>
      </c>
      <c r="D16" s="20"/>
      <c r="E16" s="20"/>
      <c r="F16" s="20"/>
      <c r="G16" s="20"/>
      <c r="H16" s="10"/>
      <c r="I16" s="10"/>
      <c r="L16">
        <v>45</v>
      </c>
    </row>
    <row r="17" spans="2:9" x14ac:dyDescent="0.3">
      <c r="B17" s="7" t="s">
        <v>22</v>
      </c>
      <c r="C17" s="10">
        <v>0</v>
      </c>
      <c r="D17" s="20"/>
      <c r="E17" s="20"/>
      <c r="F17" s="20"/>
      <c r="G17" s="20"/>
      <c r="H17" s="10"/>
      <c r="I17" s="10"/>
    </row>
    <row r="18" spans="2:9" x14ac:dyDescent="0.3">
      <c r="B18" s="7" t="s">
        <v>17</v>
      </c>
      <c r="C18" s="10">
        <v>0</v>
      </c>
      <c r="D18" s="20"/>
      <c r="E18" s="20"/>
      <c r="F18" s="20"/>
      <c r="G18" s="20"/>
      <c r="H18" s="10"/>
      <c r="I18" s="10"/>
    </row>
    <row r="19" spans="2:9" x14ac:dyDescent="0.3">
      <c r="B19" s="7" t="s">
        <v>18</v>
      </c>
      <c r="C19" s="10">
        <v>0</v>
      </c>
      <c r="D19" s="20"/>
      <c r="E19" s="20"/>
      <c r="F19" s="20"/>
      <c r="G19" s="20"/>
      <c r="H19" s="10"/>
      <c r="I19" s="10"/>
    </row>
    <row r="20" spans="2:9" x14ac:dyDescent="0.3">
      <c r="B20" s="7" t="s">
        <v>23</v>
      </c>
      <c r="C20" s="10">
        <v>0</v>
      </c>
      <c r="D20" s="20"/>
      <c r="E20" s="20"/>
      <c r="F20" s="20"/>
      <c r="G20" s="20"/>
      <c r="H20" s="10"/>
      <c r="I20" s="10"/>
    </row>
    <row r="21" spans="2:9" x14ac:dyDescent="0.3">
      <c r="B21" s="7" t="s">
        <v>19</v>
      </c>
      <c r="C21" s="10">
        <v>0</v>
      </c>
      <c r="D21" s="20"/>
      <c r="E21" s="20"/>
      <c r="F21" s="20"/>
      <c r="G21" s="20"/>
      <c r="H21" s="10"/>
      <c r="I21" s="10"/>
    </row>
    <row r="22" spans="2:9" x14ac:dyDescent="0.3">
      <c r="B22" s="7" t="s">
        <v>20</v>
      </c>
      <c r="C22" s="10">
        <v>0</v>
      </c>
      <c r="D22" s="20"/>
      <c r="E22" s="20"/>
      <c r="F22" s="20"/>
      <c r="G22" s="20"/>
      <c r="H22" s="10"/>
      <c r="I22" s="10"/>
    </row>
    <row r="23" spans="2:9" x14ac:dyDescent="0.3">
      <c r="B23" s="7" t="s">
        <v>1</v>
      </c>
      <c r="C23" s="10">
        <v>0</v>
      </c>
      <c r="D23" s="20"/>
      <c r="E23" s="20"/>
      <c r="F23" s="20"/>
      <c r="G23" s="20"/>
      <c r="H23" s="10"/>
      <c r="I23" s="10"/>
    </row>
    <row r="24" spans="2:9" x14ac:dyDescent="0.3">
      <c r="B24" s="7" t="s">
        <v>2</v>
      </c>
      <c r="C24" s="13">
        <f>+I9*0.8*3.33/100</f>
        <v>0</v>
      </c>
      <c r="D24" s="20"/>
      <c r="E24" s="20"/>
      <c r="F24" s="20"/>
      <c r="G24" s="20"/>
      <c r="H24" s="10"/>
      <c r="I24" s="10"/>
    </row>
    <row r="25" spans="2:9" x14ac:dyDescent="0.3">
      <c r="B25" s="7" t="s">
        <v>3</v>
      </c>
      <c r="C25" s="13">
        <f>I11/7</f>
        <v>0</v>
      </c>
      <c r="D25" s="20"/>
      <c r="E25" s="20"/>
      <c r="F25" s="20"/>
      <c r="G25" s="20"/>
      <c r="H25" s="10"/>
      <c r="I25" s="10"/>
    </row>
    <row r="26" spans="2:9" x14ac:dyDescent="0.3">
      <c r="D26" s="20"/>
      <c r="E26" s="20"/>
      <c r="F26" s="20"/>
      <c r="G26" s="20"/>
      <c r="H26" s="10"/>
      <c r="I26" s="10"/>
    </row>
    <row r="27" spans="2:9" x14ac:dyDescent="0.3">
      <c r="B27" s="7" t="s">
        <v>0</v>
      </c>
      <c r="C27" s="23">
        <f>C13-C16-C17-C18-C19-C20-C21-C22-C23-C24-C25</f>
        <v>0</v>
      </c>
      <c r="D27" s="20"/>
      <c r="E27" s="20"/>
      <c r="F27" s="20"/>
      <c r="G27" s="20"/>
      <c r="H27" s="10"/>
      <c r="I27" s="10"/>
    </row>
    <row r="28" spans="2:9" x14ac:dyDescent="0.3">
      <c r="B28" s="7" t="s">
        <v>26</v>
      </c>
      <c r="C28" s="24">
        <f>+IF(L9&lt;K12,L12,IF(L9&lt;K13,L13,IF(L9&lt;K14,L14,IF(L9&lt;K15,L15,L16))))</f>
        <v>0</v>
      </c>
      <c r="D28" s="20"/>
      <c r="E28" s="20"/>
      <c r="F28" s="20"/>
      <c r="G28" s="20"/>
      <c r="H28" s="10"/>
      <c r="I28" s="10"/>
    </row>
    <row r="29" spans="2:9" x14ac:dyDescent="0.3">
      <c r="B29" s="7" t="s">
        <v>28</v>
      </c>
      <c r="C29" s="11">
        <f>17.2+C28</f>
        <v>17.2</v>
      </c>
      <c r="D29" s="20"/>
      <c r="E29" s="20"/>
      <c r="F29" s="20"/>
      <c r="G29" s="20"/>
    </row>
    <row r="30" spans="2:9" x14ac:dyDescent="0.3">
      <c r="B30" s="9" t="s">
        <v>21</v>
      </c>
      <c r="C30" s="19">
        <f>IF(C27&lt;0,0,C27*C29)/100</f>
        <v>0</v>
      </c>
      <c r="D30" s="20"/>
      <c r="E30" s="20"/>
      <c r="F30" s="20"/>
      <c r="G30" s="20"/>
    </row>
    <row r="32" spans="2:9" ht="21" x14ac:dyDescent="0.4">
      <c r="B32" s="25" t="s">
        <v>32</v>
      </c>
    </row>
    <row r="33" spans="2:8" ht="15" thickBot="1" x14ac:dyDescent="0.35">
      <c r="F33" s="30" t="s">
        <v>35</v>
      </c>
      <c r="G33" s="30"/>
      <c r="H33" s="30" t="str">
        <f>IF((C37-C20)&gt;0,B9,B32)</f>
        <v>Régime micro LMNP</v>
      </c>
    </row>
    <row r="34" spans="2:8" ht="15" thickBot="1" x14ac:dyDescent="0.35">
      <c r="B34" s="26" t="s">
        <v>21</v>
      </c>
      <c r="C34" s="27">
        <f>C13/2*C29/100</f>
        <v>0</v>
      </c>
    </row>
    <row r="37" spans="2:8" x14ac:dyDescent="0.3">
      <c r="B37" s="28" t="s">
        <v>34</v>
      </c>
      <c r="C37" s="29">
        <f>C34-C30</f>
        <v>0</v>
      </c>
    </row>
  </sheetData>
  <sheetProtection algorithmName="SHA-512" hashValue="Hwnr5jHlag45xHNL+8yy7B4oxPThFLUgOlOxePqKQdZkqv1yvgcU+eRWVioQUVJ1prQcs+tcwjwusi5TpAf/Jw==" saltValue="VHenX9l6i+5/49OW/vjWKw==" spinCount="100000" sheet="1" objects="1" scenarios="1"/>
  <hyperlinks>
    <hyperlink ref="B7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socag</dc:creator>
  <cp:lastModifiedBy>socag</cp:lastModifiedBy>
  <dcterms:created xsi:type="dcterms:W3CDTF">2019-08-11T15:57:26Z</dcterms:created>
  <dcterms:modified xsi:type="dcterms:W3CDTF">2022-01-17T14:41:58Z</dcterms:modified>
</cp:coreProperties>
</file>